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이승환\Dropbox\이승환업무파일\이승환자료\충남대강의자료(이승환)\대학원강의자료(이승환)\추정이론 강의-2025\Maximum Likelihood Estimation\"/>
    </mc:Choice>
  </mc:AlternateContent>
  <xr:revisionPtr revIDLastSave="0" documentId="13_ncr:1_{AAB8AA0F-E37D-4A3E-BC6D-6838138F917C}" xr6:coauthVersionLast="47" xr6:coauthVersionMax="47" xr10:uidLastSave="{00000000-0000-0000-0000-000000000000}"/>
  <bookViews>
    <workbookView xWindow="24975" yWindow="1905" windowWidth="24450" windowHeight="15345" xr2:uid="{42EC4957-8B0A-484C-B1C8-978761CC605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6" i="1" l="1"/>
  <c r="J33" i="1" a="1"/>
  <c r="J33" i="1" s="1"/>
  <c r="J27" i="1" a="1"/>
  <c r="L27" i="1" s="1"/>
  <c r="J25" i="1" a="1"/>
  <c r="J25" i="1"/>
  <c r="J11" i="1" a="1"/>
  <c r="J11" i="1" s="1"/>
  <c r="J9" i="1" a="1"/>
  <c r="J9" i="1" s="1"/>
  <c r="C7" i="1"/>
  <c r="K27" i="1" l="1"/>
  <c r="M29" i="1"/>
  <c r="K29" i="1"/>
  <c r="K30" i="1"/>
  <c r="J30" i="1"/>
  <c r="J27" i="1"/>
  <c r="L29" i="1"/>
  <c r="J29" i="1"/>
  <c r="M28" i="1"/>
  <c r="L28" i="1"/>
  <c r="K28" i="1"/>
  <c r="J28" i="1"/>
  <c r="M30" i="1"/>
  <c r="M27" i="1"/>
  <c r="L30" i="1"/>
  <c r="J18" i="1" a="1"/>
  <c r="J18" i="1" s="1"/>
  <c r="J21" i="1" s="1"/>
  <c r="L13" i="1"/>
  <c r="M12" i="1"/>
  <c r="K11" i="1"/>
  <c r="M13" i="1"/>
  <c r="K13" i="1"/>
  <c r="J13" i="1"/>
  <c r="L12" i="1"/>
  <c r="K12" i="1"/>
  <c r="J12" i="1"/>
  <c r="M14" i="1"/>
  <c r="M11" i="1"/>
  <c r="L14" i="1"/>
  <c r="L11" i="1"/>
  <c r="K14" i="1"/>
  <c r="J14" i="1"/>
</calcChain>
</file>

<file path=xl/sharedStrings.xml><?xml version="1.0" encoding="utf-8"?>
<sst xmlns="http://schemas.openxmlformats.org/spreadsheetml/2006/main" count="30" uniqueCount="14">
  <si>
    <t>data</t>
    <phoneticPr fontId="1" type="noConversion"/>
  </si>
  <si>
    <t>animal1</t>
    <phoneticPr fontId="1" type="noConversion"/>
  </si>
  <si>
    <t>animal2</t>
    <phoneticPr fontId="1" type="noConversion"/>
  </si>
  <si>
    <t>y</t>
    <phoneticPr fontId="1" type="noConversion"/>
  </si>
  <si>
    <t>ZGZ'+R</t>
    <phoneticPr fontId="1" type="noConversion"/>
  </si>
  <si>
    <t>y-ymean</t>
    <phoneticPr fontId="1" type="noConversion"/>
  </si>
  <si>
    <t>Assume</t>
    <phoneticPr fontId="1" type="noConversion"/>
  </si>
  <si>
    <t>V</t>
    <phoneticPr fontId="1" type="noConversion"/>
  </si>
  <si>
    <t>ln|V|</t>
    <phoneticPr fontId="1" type="noConversion"/>
  </si>
  <si>
    <t>V-1</t>
    <phoneticPr fontId="1" type="noConversion"/>
  </si>
  <si>
    <t>y'V-1y</t>
    <phoneticPr fontId="1" type="noConversion"/>
  </si>
  <si>
    <t>LN(L)</t>
    <phoneticPr fontId="1" type="noConversion"/>
  </si>
  <si>
    <t>Grid search 1</t>
    <phoneticPr fontId="1" type="noConversion"/>
  </si>
  <si>
    <t>Grid search 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</si>
</sst>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3" fillId="3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2" fontId="3" fillId="6" borderId="0" xfId="0" applyNumberFormat="1" applyFont="1" applyFill="1">
      <alignment vertical="center"/>
    </xf>
    <xf numFmtId="0" fontId="3" fillId="4" borderId="0" xfId="0" applyFont="1" applyFill="1">
      <alignment vertical="center"/>
    </xf>
    <xf numFmtId="0" fontId="3" fillId="7" borderId="0" xfId="0" applyFont="1" applyFill="1">
      <alignment vertical="center"/>
    </xf>
    <xf numFmtId="2" fontId="3" fillId="0" borderId="0" xfId="0" applyNumberFormat="1" applyFont="1">
      <alignment vertical="center"/>
    </xf>
    <xf numFmtId="2" fontId="3" fillId="8" borderId="0" xfId="0" applyNumberFormat="1" applyFont="1" applyFill="1">
      <alignment vertical="center"/>
    </xf>
    <xf numFmtId="0" fontId="3" fillId="8" borderId="0" xfId="0" applyFont="1" applyFill="1">
      <alignment vertical="center"/>
    </xf>
    <xf numFmtId="2" fontId="3" fillId="5" borderId="0" xfId="0" applyNumberFormat="1" applyFont="1" applyFill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89807</xdr:colOff>
      <xdr:row>2</xdr:row>
      <xdr:rowOff>19050</xdr:rowOff>
    </xdr:from>
    <xdr:ext cx="506869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1289F2C-0B49-90EA-C0D9-D84414B262CC}"/>
                </a:ext>
              </a:extLst>
            </xdr:cNvPr>
            <xdr:cNvSpPr txBox="1"/>
          </xdr:nvSpPr>
          <xdr:spPr>
            <a:xfrm>
              <a:off x="2876550" y="242207"/>
              <a:ext cx="50686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n-US" altLang="ko-KR" sz="1100" b="0" i="1">
                        <a:latin typeface="Cambria Math" panose="02040503050406030204" pitchFamily="18" charset="0"/>
                      </a:rPr>
                      <m:t>+</m:t>
                    </m:r>
                    <m:sSubSup>
                      <m:sSubSupPr>
                        <m:ctrlPr>
                          <a:rPr lang="en-US" altLang="ko-KR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b="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1289F2C-0B49-90EA-C0D9-D84414B262CC}"/>
                </a:ext>
              </a:extLst>
            </xdr:cNvPr>
            <xdr:cNvSpPr txBox="1"/>
          </xdr:nvSpPr>
          <xdr:spPr>
            <a:xfrm>
              <a:off x="2876550" y="242207"/>
              <a:ext cx="50686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𝑎^2+</a:t>
              </a:r>
              <a:r>
                <a:rPr lang="ko-KR" altLang="en-US" sz="1100" b="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_𝑒^2</a:t>
              </a:r>
              <a:endParaRPr lang="ko-KR" altLang="en-US" sz="1100"/>
            </a:p>
          </xdr:txBody>
        </xdr:sp>
      </mc:Fallback>
    </mc:AlternateContent>
    <xdr:clientData/>
  </xdr:oneCellAnchor>
  <xdr:oneCellAnchor>
    <xdr:from>
      <xdr:col>6</xdr:col>
      <xdr:colOff>242206</xdr:colOff>
      <xdr:row>2</xdr:row>
      <xdr:rowOff>8165</xdr:rowOff>
    </xdr:from>
    <xdr:ext cx="182550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9C8BCF5-A123-5AB8-EB62-6CE45AAB1088}"/>
                </a:ext>
              </a:extLst>
            </xdr:cNvPr>
            <xdr:cNvSpPr txBox="1"/>
          </xdr:nvSpPr>
          <xdr:spPr>
            <a:xfrm>
              <a:off x="3725635" y="231322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9C8BCF5-A123-5AB8-EB62-6CE45AAB1088}"/>
                </a:ext>
              </a:extLst>
            </xdr:cNvPr>
            <xdr:cNvSpPr txBox="1"/>
          </xdr:nvSpPr>
          <xdr:spPr>
            <a:xfrm>
              <a:off x="3725635" y="231322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𝑎^2</a:t>
              </a:r>
              <a:endParaRPr lang="ko-KR" altLang="en-US" sz="1100"/>
            </a:p>
          </xdr:txBody>
        </xdr:sp>
      </mc:Fallback>
    </mc:AlternateContent>
    <xdr:clientData/>
  </xdr:oneCellAnchor>
  <xdr:oneCellAnchor>
    <xdr:from>
      <xdr:col>5</xdr:col>
      <xdr:colOff>234043</xdr:colOff>
      <xdr:row>3</xdr:row>
      <xdr:rowOff>32657</xdr:rowOff>
    </xdr:from>
    <xdr:ext cx="182550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A9A92C9C-86FF-4B71-A844-5EB49740789C}"/>
                </a:ext>
              </a:extLst>
            </xdr:cNvPr>
            <xdr:cNvSpPr txBox="1"/>
          </xdr:nvSpPr>
          <xdr:spPr>
            <a:xfrm>
              <a:off x="3020786" y="478971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A9A92C9C-86FF-4B71-A844-5EB49740789C}"/>
                </a:ext>
              </a:extLst>
            </xdr:cNvPr>
            <xdr:cNvSpPr txBox="1"/>
          </xdr:nvSpPr>
          <xdr:spPr>
            <a:xfrm>
              <a:off x="3020786" y="478971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𝑎^2</a:t>
              </a:r>
              <a:endParaRPr lang="ko-KR" altLang="en-US" sz="1100"/>
            </a:p>
          </xdr:txBody>
        </xdr:sp>
      </mc:Fallback>
    </mc:AlternateContent>
    <xdr:clientData/>
  </xdr:oneCellAnchor>
  <xdr:oneCellAnchor>
    <xdr:from>
      <xdr:col>6</xdr:col>
      <xdr:colOff>54429</xdr:colOff>
      <xdr:row>3</xdr:row>
      <xdr:rowOff>27214</xdr:rowOff>
    </xdr:from>
    <xdr:ext cx="506869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85ADA1F6-EADF-42A5-AECD-FFA1720BFD52}"/>
                </a:ext>
              </a:extLst>
            </xdr:cNvPr>
            <xdr:cNvSpPr txBox="1"/>
          </xdr:nvSpPr>
          <xdr:spPr>
            <a:xfrm>
              <a:off x="3537858" y="473528"/>
              <a:ext cx="50686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n-US" altLang="ko-KR" sz="1100" b="0" i="1">
                        <a:latin typeface="Cambria Math" panose="02040503050406030204" pitchFamily="18" charset="0"/>
                      </a:rPr>
                      <m:t>+</m:t>
                    </m:r>
                    <m:sSubSup>
                      <m:sSubSupPr>
                        <m:ctrlPr>
                          <a:rPr lang="en-US" altLang="ko-KR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b="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85ADA1F6-EADF-42A5-AECD-FFA1720BFD52}"/>
                </a:ext>
              </a:extLst>
            </xdr:cNvPr>
            <xdr:cNvSpPr txBox="1"/>
          </xdr:nvSpPr>
          <xdr:spPr>
            <a:xfrm>
              <a:off x="3537858" y="473528"/>
              <a:ext cx="50686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𝑎^2+</a:t>
              </a:r>
              <a:r>
                <a:rPr lang="ko-KR" altLang="en-US" sz="1100" b="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_𝑒^2</a:t>
              </a:r>
              <a:endParaRPr lang="ko-KR" altLang="en-US" sz="1100"/>
            </a:p>
          </xdr:txBody>
        </xdr:sp>
      </mc:Fallback>
    </mc:AlternateContent>
    <xdr:clientData/>
  </xdr:oneCellAnchor>
  <xdr:oneCellAnchor>
    <xdr:from>
      <xdr:col>7</xdr:col>
      <xdr:colOff>92528</xdr:colOff>
      <xdr:row>4</xdr:row>
      <xdr:rowOff>10885</xdr:rowOff>
    </xdr:from>
    <xdr:ext cx="506869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9177106A-4D17-4D78-90FC-9FF0E0BD4925}"/>
                </a:ext>
              </a:extLst>
            </xdr:cNvPr>
            <xdr:cNvSpPr txBox="1"/>
          </xdr:nvSpPr>
          <xdr:spPr>
            <a:xfrm>
              <a:off x="4272642" y="680356"/>
              <a:ext cx="50686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n-US" altLang="ko-KR" sz="1100" b="0" i="1">
                        <a:latin typeface="Cambria Math" panose="02040503050406030204" pitchFamily="18" charset="0"/>
                      </a:rPr>
                      <m:t>+</m:t>
                    </m:r>
                    <m:sSubSup>
                      <m:sSubSupPr>
                        <m:ctrlPr>
                          <a:rPr lang="en-US" altLang="ko-KR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b="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9177106A-4D17-4D78-90FC-9FF0E0BD4925}"/>
                </a:ext>
              </a:extLst>
            </xdr:cNvPr>
            <xdr:cNvSpPr txBox="1"/>
          </xdr:nvSpPr>
          <xdr:spPr>
            <a:xfrm>
              <a:off x="4272642" y="680356"/>
              <a:ext cx="50686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𝑎^2+</a:t>
              </a:r>
              <a:r>
                <a:rPr lang="ko-KR" altLang="en-US" sz="1100" b="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_𝑒^2</a:t>
              </a:r>
              <a:endParaRPr lang="ko-KR" altLang="en-US" sz="1100"/>
            </a:p>
          </xdr:txBody>
        </xdr:sp>
      </mc:Fallback>
    </mc:AlternateContent>
    <xdr:clientData/>
  </xdr:oneCellAnchor>
  <xdr:oneCellAnchor>
    <xdr:from>
      <xdr:col>8</xdr:col>
      <xdr:colOff>70758</xdr:colOff>
      <xdr:row>5</xdr:row>
      <xdr:rowOff>5443</xdr:rowOff>
    </xdr:from>
    <xdr:ext cx="506869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A48DABD6-6094-4D13-91DD-05C2D90EBE52}"/>
                </a:ext>
              </a:extLst>
            </xdr:cNvPr>
            <xdr:cNvSpPr txBox="1"/>
          </xdr:nvSpPr>
          <xdr:spPr>
            <a:xfrm>
              <a:off x="4947558" y="898072"/>
              <a:ext cx="50686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n-US" altLang="ko-KR" sz="1100" b="0" i="1">
                        <a:latin typeface="Cambria Math" panose="02040503050406030204" pitchFamily="18" charset="0"/>
                      </a:rPr>
                      <m:t>+</m:t>
                    </m:r>
                    <m:sSubSup>
                      <m:sSubSupPr>
                        <m:ctrlPr>
                          <a:rPr lang="en-US" altLang="ko-KR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b="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A48DABD6-6094-4D13-91DD-05C2D90EBE52}"/>
                </a:ext>
              </a:extLst>
            </xdr:cNvPr>
            <xdr:cNvSpPr txBox="1"/>
          </xdr:nvSpPr>
          <xdr:spPr>
            <a:xfrm>
              <a:off x="4947558" y="898072"/>
              <a:ext cx="50686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𝑎^2+</a:t>
              </a:r>
              <a:r>
                <a:rPr lang="ko-KR" altLang="en-US" sz="1100" b="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_𝑒^2</a:t>
              </a:r>
              <a:endParaRPr lang="ko-KR" altLang="en-US" sz="1100"/>
            </a:p>
          </xdr:txBody>
        </xdr:sp>
      </mc:Fallback>
    </mc:AlternateContent>
    <xdr:clientData/>
  </xdr:oneCellAnchor>
  <xdr:oneCellAnchor>
    <xdr:from>
      <xdr:col>7</xdr:col>
      <xdr:colOff>228600</xdr:colOff>
      <xdr:row>5</xdr:row>
      <xdr:rowOff>27214</xdr:rowOff>
    </xdr:from>
    <xdr:ext cx="182550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BCF975B6-983C-43B4-BCB1-06EA88E0491E}"/>
                </a:ext>
              </a:extLst>
            </xdr:cNvPr>
            <xdr:cNvSpPr txBox="1"/>
          </xdr:nvSpPr>
          <xdr:spPr>
            <a:xfrm>
              <a:off x="4408714" y="919843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BCF975B6-983C-43B4-BCB1-06EA88E0491E}"/>
                </a:ext>
              </a:extLst>
            </xdr:cNvPr>
            <xdr:cNvSpPr txBox="1"/>
          </xdr:nvSpPr>
          <xdr:spPr>
            <a:xfrm>
              <a:off x="4408714" y="919843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𝑎^2</a:t>
              </a:r>
              <a:endParaRPr lang="ko-KR" altLang="en-US" sz="1100"/>
            </a:p>
          </xdr:txBody>
        </xdr:sp>
      </mc:Fallback>
    </mc:AlternateContent>
    <xdr:clientData/>
  </xdr:oneCellAnchor>
  <xdr:oneCellAnchor>
    <xdr:from>
      <xdr:col>8</xdr:col>
      <xdr:colOff>234042</xdr:colOff>
      <xdr:row>4</xdr:row>
      <xdr:rowOff>21771</xdr:rowOff>
    </xdr:from>
    <xdr:ext cx="182550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2E47AAFD-96B5-415C-B5FC-9125878AEA98}"/>
                </a:ext>
              </a:extLst>
            </xdr:cNvPr>
            <xdr:cNvSpPr txBox="1"/>
          </xdr:nvSpPr>
          <xdr:spPr>
            <a:xfrm>
              <a:off x="5110842" y="691242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2E47AAFD-96B5-415C-B5FC-9125878AEA98}"/>
                </a:ext>
              </a:extLst>
            </xdr:cNvPr>
            <xdr:cNvSpPr txBox="1"/>
          </xdr:nvSpPr>
          <xdr:spPr>
            <a:xfrm>
              <a:off x="5110842" y="691242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𝑎^2</a:t>
              </a:r>
              <a:endParaRPr lang="ko-KR" altLang="en-US" sz="1100"/>
            </a:p>
          </xdr:txBody>
        </xdr:sp>
      </mc:Fallback>
    </mc:AlternateContent>
    <xdr:clientData/>
  </xdr:oneCellAnchor>
  <xdr:oneCellAnchor>
    <xdr:from>
      <xdr:col>1</xdr:col>
      <xdr:colOff>228600</xdr:colOff>
      <xdr:row>8</xdr:row>
      <xdr:rowOff>185057</xdr:rowOff>
    </xdr:from>
    <xdr:ext cx="182550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BC76C8D1-6AE2-4975-A7E7-3C402FA3A222}"/>
                </a:ext>
              </a:extLst>
            </xdr:cNvPr>
            <xdr:cNvSpPr txBox="1"/>
          </xdr:nvSpPr>
          <xdr:spPr>
            <a:xfrm>
              <a:off x="228600" y="1518557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BC76C8D1-6AE2-4975-A7E7-3C402FA3A222}"/>
                </a:ext>
              </a:extLst>
            </xdr:cNvPr>
            <xdr:cNvSpPr txBox="1"/>
          </xdr:nvSpPr>
          <xdr:spPr>
            <a:xfrm>
              <a:off x="228600" y="1518557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𝑎^2</a:t>
              </a:r>
              <a:endParaRPr lang="ko-KR" altLang="en-US" sz="1100"/>
            </a:p>
          </xdr:txBody>
        </xdr:sp>
      </mc:Fallback>
    </mc:AlternateContent>
    <xdr:clientData/>
  </xdr:oneCellAnchor>
  <xdr:oneCellAnchor>
    <xdr:from>
      <xdr:col>1</xdr:col>
      <xdr:colOff>223157</xdr:colOff>
      <xdr:row>10</xdr:row>
      <xdr:rowOff>21772</xdr:rowOff>
    </xdr:from>
    <xdr:ext cx="182549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B188CE5-11C7-401C-A224-E817B8450A53}"/>
                </a:ext>
              </a:extLst>
            </xdr:cNvPr>
            <xdr:cNvSpPr txBox="1"/>
          </xdr:nvSpPr>
          <xdr:spPr>
            <a:xfrm>
              <a:off x="223157" y="1736272"/>
              <a:ext cx="18254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B188CE5-11C7-401C-A224-E817B8450A53}"/>
                </a:ext>
              </a:extLst>
            </xdr:cNvPr>
            <xdr:cNvSpPr txBox="1"/>
          </xdr:nvSpPr>
          <xdr:spPr>
            <a:xfrm>
              <a:off x="223157" y="1736272"/>
              <a:ext cx="18254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𝑒^2</a:t>
              </a:r>
              <a:endParaRPr lang="ko-KR" altLang="en-US" sz="1100"/>
            </a:p>
          </xdr:txBody>
        </xdr:sp>
      </mc:Fallback>
    </mc:AlternateContent>
    <xdr:clientData/>
  </xdr:oneCellAnchor>
  <xdr:twoCellAnchor>
    <xdr:from>
      <xdr:col>9</xdr:col>
      <xdr:colOff>247650</xdr:colOff>
      <xdr:row>2</xdr:row>
      <xdr:rowOff>104775</xdr:rowOff>
    </xdr:from>
    <xdr:to>
      <xdr:col>19</xdr:col>
      <xdr:colOff>228600</xdr:colOff>
      <xdr:row>6</xdr:row>
      <xdr:rowOff>87491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2" name="TextBox 10">
              <a:extLst>
                <a:ext uri="{FF2B5EF4-FFF2-40B4-BE49-F238E27FC236}">
                  <a16:creationId xmlns:a16="http://schemas.microsoft.com/office/drawing/2014/main" id="{86E34990-92D2-1483-56BF-842A49AE8834}"/>
                </a:ext>
              </a:extLst>
            </xdr:cNvPr>
            <xdr:cNvSpPr txBox="1"/>
          </xdr:nvSpPr>
          <xdr:spPr>
            <a:xfrm>
              <a:off x="5810250" y="276225"/>
              <a:ext cx="6934200" cy="668516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ko-KR" altLang="en-US" sz="2000">
                        <a:latin typeface="Cambria Math" panose="02040503050406030204" pitchFamily="18" charset="0"/>
                      </a:rPr>
                      <m:t>l</m:t>
                    </m:r>
                    <m:r>
                      <m:rPr>
                        <m:sty m:val="p"/>
                      </m:rPr>
                      <a:rPr lang="ko-KR" altLang="en-US" sz="2000" i="0">
                        <a:latin typeface="Cambria Math" panose="02040503050406030204" pitchFamily="18" charset="0"/>
                      </a:rPr>
                      <m:t>n</m:t>
                    </m:r>
                    <m:r>
                      <a:rPr lang="ko-KR" altLang="en-US" sz="2000" i="1">
                        <a:latin typeface="Cambria Math" panose="02040503050406030204" pitchFamily="18" charset="0"/>
                      </a:rPr>
                      <m:t>𝐿</m:t>
                    </m:r>
                    <m:d>
                      <m:dPr>
                        <m:sepChr m:val=","/>
                        <m:ctrlPr>
                          <a:rPr lang="ko-KR" altLang="en-US" sz="20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ko-KR" altLang="en-US" sz="2000" b="1" i="0">
                            <a:latin typeface="Cambria Math" panose="02040503050406030204" pitchFamily="18" charset="0"/>
                          </a:rPr>
                          <m:t>𝛍</m:t>
                        </m:r>
                      </m:e>
                      <m:e>
                        <m:r>
                          <a:rPr lang="ko-KR" altLang="en-US" sz="20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e>
                        <m:r>
                          <a:rPr lang="ko-KR" altLang="en-US" sz="2000" b="1" i="0">
                            <a:latin typeface="Cambria Math" panose="02040503050406030204" pitchFamily="18" charset="0"/>
                          </a:rPr>
                          <m:t>𝐲</m:t>
                        </m:r>
                      </m:e>
                    </m:d>
                    <m:r>
                      <a:rPr lang="ko-KR" altLang="en-US" sz="2000" b="0" i="0">
                        <a:latin typeface="Cambria Math" panose="02040503050406030204" pitchFamily="18" charset="0"/>
                      </a:rPr>
                      <m:t>=−</m:t>
                    </m:r>
                    <m:f>
                      <m:fPr>
                        <m:ctrlPr>
                          <a:rPr lang="ko-KR" altLang="en-US" sz="2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ko-KR" altLang="en-US" sz="2000" b="0" i="1">
                            <a:latin typeface="Cambria Math" panose="02040503050406030204" pitchFamily="18" charset="0"/>
                          </a:rPr>
                          <m:t>𝑛</m:t>
                        </m:r>
                      </m:num>
                      <m:den>
                        <m:r>
                          <a:rPr lang="ko-KR" altLang="en-US" sz="2000" b="0" i="0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m:rPr>
                        <m:sty m:val="p"/>
                      </m:rPr>
                      <a:rPr lang="ko-KR" altLang="en-US" sz="2000" b="0" i="0">
                        <a:latin typeface="Cambria Math" panose="02040503050406030204" pitchFamily="18" charset="0"/>
                      </a:rPr>
                      <m:t>ln</m:t>
                    </m:r>
                    <m:d>
                      <m:dPr>
                        <m:ctrlPr>
                          <a:rPr lang="ko-KR" altLang="en-US" sz="2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ko-KR" altLang="en-US" sz="2000" b="0" i="0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ko-KR" altLang="en-US" sz="2000" b="0" i="1">
                            <a:latin typeface="Cambria Math" panose="02040503050406030204" pitchFamily="18" charset="0"/>
                          </a:rPr>
                          <m:t>𝜋</m:t>
                        </m:r>
                      </m:e>
                    </m:d>
                    <m:r>
                      <a:rPr lang="ko-KR" altLang="en-US" sz="2000" b="0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ko-KR" altLang="en-US" sz="2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ko-KR" altLang="en-US" sz="2000" b="0" i="0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ko-KR" altLang="en-US" sz="2000" b="0" i="0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m:rPr>
                        <m:sty m:val="p"/>
                      </m:rPr>
                      <a:rPr lang="en-US" altLang="ko-KR" sz="2000" b="0" i="0">
                        <a:latin typeface="Cambria Math" panose="02040503050406030204" pitchFamily="18" charset="0"/>
                      </a:rPr>
                      <m:t>ln</m:t>
                    </m:r>
                    <m:r>
                      <a:rPr lang="en-US" altLang="ko-KR" sz="2000" b="0" i="0">
                        <a:latin typeface="Cambria Math" panose="02040503050406030204" pitchFamily="18" charset="0"/>
                      </a:rPr>
                      <m:t>(</m:t>
                    </m:r>
                    <m:d>
                      <m:dPr>
                        <m:begChr m:val="|"/>
                        <m:endChr m:val="|"/>
                        <m:ctrlPr>
                          <a:rPr lang="en-US" altLang="ko-KR" sz="2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m:rPr>
                            <m:sty m:val="p"/>
                          </m:rPr>
                          <a:rPr lang="en-US" altLang="ko-KR" sz="2000" b="0" i="0">
                            <a:latin typeface="Cambria Math" panose="02040503050406030204" pitchFamily="18" charset="0"/>
                          </a:rPr>
                          <m:t>V</m:t>
                        </m:r>
                      </m:e>
                    </m:d>
                    <m:r>
                      <a:rPr lang="en-US" altLang="ko-KR" sz="2000" b="0" i="0">
                        <a:latin typeface="Cambria Math" panose="02040503050406030204" pitchFamily="18" charset="0"/>
                      </a:rPr>
                      <m:t>)</m:t>
                    </m:r>
                    <m:r>
                      <a:rPr lang="ko-KR" altLang="en-US" sz="2000" b="0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ko-KR" altLang="en-US" sz="2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ko-KR" altLang="en-US" sz="2000" b="0" i="0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ko-KR" altLang="en-US" sz="2000" b="0" i="0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d>
                      <m:dPr>
                        <m:endChr m:val=""/>
                        <m:ctrlPr>
                          <a:rPr lang="ko-KR" altLang="en-US" sz="2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ko-KR" altLang="en-US" sz="2000" b="1" i="0">
                            <a:latin typeface="Cambria Math" panose="02040503050406030204" pitchFamily="18" charset="0"/>
                          </a:rPr>
                          <m:t>𝐲</m:t>
                        </m:r>
                        <m:r>
                          <a:rPr lang="ko-KR" altLang="en-US" sz="2000" b="0" i="0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ko-KR" altLang="en-US" sz="2000" b="1" i="0">
                            <a:latin typeface="Cambria Math" panose="02040503050406030204" pitchFamily="18" charset="0"/>
                          </a:rPr>
                          <m:t>𝛍</m:t>
                        </m:r>
                        <m:r>
                          <a:rPr lang="en-US" altLang="ko-KR" sz="2000" b="1" i="1">
                            <a:latin typeface="Cambria Math" panose="02040503050406030204" pitchFamily="18" charset="0"/>
                          </a:rPr>
                          <m:t>)′</m:t>
                        </m:r>
                        <m:sSup>
                          <m:sSupPr>
                            <m:ctrlPr>
                              <a:rPr lang="ko-KR" altLang="en-US" sz="20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ko-KR" altLang="en-US" sz="20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p>
                            <m:r>
                              <a:rPr lang="ko-KR" altLang="en-US" sz="2000" b="0" i="0">
                                <a:latin typeface="Cambria Math" panose="02040503050406030204" pitchFamily="18" charset="0"/>
                              </a:rPr>
                              <m:t>−1</m:t>
                            </m:r>
                          </m:sup>
                        </m:sSup>
                        <m:d>
                          <m:dPr>
                            <m:ctrlPr>
                              <a:rPr lang="ko-KR" altLang="en-US" sz="2000" b="1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ko-KR" altLang="en-US" sz="2000" b="1" i="0">
                                <a:latin typeface="Cambria Math" panose="02040503050406030204" pitchFamily="18" charset="0"/>
                              </a:rPr>
                              <m:t>𝐲</m:t>
                            </m:r>
                            <m:r>
                              <a:rPr lang="ko-KR" altLang="en-US" sz="2000" b="0" i="0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ko-KR" altLang="en-US" sz="2000" b="1" i="0">
                                <a:latin typeface="Cambria Math" panose="02040503050406030204" pitchFamily="18" charset="0"/>
                              </a:rPr>
                              <m:t>𝛍</m:t>
                            </m:r>
                          </m:e>
                        </m:d>
                      </m:e>
                    </m:d>
                  </m:oMath>
                </m:oMathPara>
              </a14:m>
              <a:endParaRPr lang="ko-KR" altLang="en-US" sz="2000"/>
            </a:p>
          </xdr:txBody>
        </xdr:sp>
      </mc:Choice>
      <mc:Fallback>
        <xdr:sp macro="" textlink="">
          <xdr:nvSpPr>
            <xdr:cNvPr id="12" name="TextBox 10">
              <a:extLst>
                <a:ext uri="{FF2B5EF4-FFF2-40B4-BE49-F238E27FC236}">
                  <a16:creationId xmlns:a16="http://schemas.microsoft.com/office/drawing/2014/main" id="{86E34990-92D2-1483-56BF-842A49AE8834}"/>
                </a:ext>
              </a:extLst>
            </xdr:cNvPr>
            <xdr:cNvSpPr txBox="1"/>
          </xdr:nvSpPr>
          <xdr:spPr>
            <a:xfrm>
              <a:off x="5810250" y="276225"/>
              <a:ext cx="6934200" cy="668516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ysClr val="windowText" lastClr="000000"/>
                  </a:solidFill>
                  <a:latin typeface="Calibri" panose="020F0502020204030204"/>
                </a:defRPr>
              </a:lvl9pPr>
            </a:lstStyle>
            <a:p>
              <a:pPr/>
              <a:r>
                <a:rPr lang="ko-KR" altLang="en-US" sz="2000" i="0">
                  <a:latin typeface="Cambria Math" panose="02040503050406030204" pitchFamily="18" charset="0"/>
                </a:rPr>
                <a:t>ln𝐿(</a:t>
              </a:r>
              <a:r>
                <a:rPr lang="ko-KR" altLang="en-US" sz="2000" b="1" i="0">
                  <a:latin typeface="Cambria Math" panose="02040503050406030204" pitchFamily="18" charset="0"/>
                </a:rPr>
                <a:t>𝛍ⓜ,</a:t>
              </a:r>
              <a:r>
                <a:rPr lang="ko-KR" altLang="en-US" sz="2000" b="0" i="0">
                  <a:latin typeface="Cambria Math" panose="02040503050406030204" pitchFamily="18" charset="0"/>
                </a:rPr>
                <a:t>𝑉ⓜ,</a:t>
              </a:r>
              <a:r>
                <a:rPr lang="ko-KR" altLang="en-US" sz="2000" b="1" i="0">
                  <a:latin typeface="Cambria Math" panose="02040503050406030204" pitchFamily="18" charset="0"/>
                </a:rPr>
                <a:t>𝐲)</a:t>
              </a:r>
              <a:r>
                <a:rPr lang="ko-KR" altLang="en-US" sz="2000" b="0" i="0">
                  <a:latin typeface="Cambria Math" panose="02040503050406030204" pitchFamily="18" charset="0"/>
                </a:rPr>
                <a:t>=−𝑛/2 ln(2𝜋)−1/2</a:t>
              </a:r>
              <a:r>
                <a:rPr lang="en-US" altLang="ko-KR" sz="2000" b="0" i="0">
                  <a:latin typeface="Cambria Math" panose="02040503050406030204" pitchFamily="18" charset="0"/>
                </a:rPr>
                <a:t> ln(|V|)</a:t>
              </a:r>
              <a:r>
                <a:rPr lang="ko-KR" altLang="en-US" sz="2000" b="0" i="0">
                  <a:latin typeface="Cambria Math" panose="02040503050406030204" pitchFamily="18" charset="0"/>
                </a:rPr>
                <a:t>−1/2 (</a:t>
              </a:r>
              <a:r>
                <a:rPr lang="ko-KR" altLang="en-US" sz="2000" b="1" i="0">
                  <a:latin typeface="Cambria Math" panose="02040503050406030204" pitchFamily="18" charset="0"/>
                </a:rPr>
                <a:t>𝐲</a:t>
              </a:r>
              <a:r>
                <a:rPr lang="ko-KR" altLang="en-US" sz="2000" b="0" i="0">
                  <a:latin typeface="Cambria Math" panose="02040503050406030204" pitchFamily="18" charset="0"/>
                </a:rPr>
                <a:t>−</a:t>
              </a:r>
              <a:r>
                <a:rPr lang="ko-KR" altLang="en-US" sz="2000" b="1" i="0">
                  <a:latin typeface="Cambria Math" panose="02040503050406030204" pitchFamily="18" charset="0"/>
                </a:rPr>
                <a:t>𝛍</a:t>
              </a:r>
              <a:r>
                <a:rPr lang="en-US" altLang="ko-KR" sz="2000" b="1" i="0">
                  <a:latin typeface="Cambria Math" panose="02040503050406030204" pitchFamily="18" charset="0"/>
                </a:rPr>
                <a:t>)′</a:t>
              </a:r>
              <a:r>
                <a:rPr lang="ko-KR" altLang="en-US" sz="2000" b="0" i="0">
                  <a:latin typeface="Cambria Math" panose="02040503050406030204" pitchFamily="18" charset="0"/>
                </a:rPr>
                <a:t>𝑉</a:t>
              </a:r>
              <a:r>
                <a:rPr lang="ko-KR" altLang="en-US" sz="2000" b="1" i="0">
                  <a:latin typeface="Cambria Math" panose="02040503050406030204" pitchFamily="18" charset="0"/>
                </a:rPr>
                <a:t>^(</a:t>
              </a:r>
              <a:r>
                <a:rPr lang="ko-KR" altLang="en-US" sz="2000" b="0" i="0">
                  <a:latin typeface="Cambria Math" panose="02040503050406030204" pitchFamily="18" charset="0"/>
                </a:rPr>
                <a:t>−1</a:t>
              </a:r>
              <a:r>
                <a:rPr lang="ko-KR" altLang="en-US" sz="2000" b="1" i="0">
                  <a:latin typeface="Cambria Math" panose="02040503050406030204" pitchFamily="18" charset="0"/>
                </a:rPr>
                <a:t>) (𝐲</a:t>
              </a:r>
              <a:r>
                <a:rPr lang="ko-KR" altLang="en-US" sz="2000" b="0" i="0">
                  <a:latin typeface="Cambria Math" panose="02040503050406030204" pitchFamily="18" charset="0"/>
                </a:rPr>
                <a:t>−</a:t>
              </a:r>
              <a:r>
                <a:rPr lang="ko-KR" altLang="en-US" sz="2000" b="1" i="0">
                  <a:latin typeface="Cambria Math" panose="02040503050406030204" pitchFamily="18" charset="0"/>
                </a:rPr>
                <a:t>𝛍)</a:t>
              </a:r>
              <a:r>
                <a:rPr lang="ko-KR" altLang="en-US" sz="2000" b="0" i="0">
                  <a:latin typeface="Cambria Math" panose="02040503050406030204" pitchFamily="18" charset="0"/>
                </a:rPr>
                <a:t>┤</a:t>
              </a:r>
              <a:endParaRPr lang="ko-KR" altLang="en-US" sz="2000"/>
            </a:p>
          </xdr:txBody>
        </xdr:sp>
      </mc:Fallback>
    </mc:AlternateContent>
    <xdr:clientData/>
  </xdr:twoCellAnchor>
  <xdr:twoCellAnchor>
    <xdr:from>
      <xdr:col>9</xdr:col>
      <xdr:colOff>371475</xdr:colOff>
      <xdr:row>5</xdr:row>
      <xdr:rowOff>57150</xdr:rowOff>
    </xdr:from>
    <xdr:to>
      <xdr:col>14</xdr:col>
      <xdr:colOff>438150</xdr:colOff>
      <xdr:row>7</xdr:row>
      <xdr:rowOff>76200</xdr:rowOff>
    </xdr:to>
    <xdr:cxnSp macro="">
      <xdr:nvCxnSpPr>
        <xdr:cNvPr id="14" name="직선 화살표 연결선 13">
          <a:extLst>
            <a:ext uri="{FF2B5EF4-FFF2-40B4-BE49-F238E27FC236}">
              <a16:creationId xmlns:a16="http://schemas.microsoft.com/office/drawing/2014/main" id="{19F76BB8-CE42-BD4B-66BF-44134459C4B3}"/>
            </a:ext>
          </a:extLst>
        </xdr:cNvPr>
        <xdr:cNvCxnSpPr/>
      </xdr:nvCxnSpPr>
      <xdr:spPr>
        <a:xfrm flipH="1">
          <a:off x="5934075" y="742950"/>
          <a:ext cx="3543300" cy="361950"/>
        </a:xfrm>
        <a:prstGeom prst="straightConnector1">
          <a:avLst/>
        </a:prstGeom>
        <a:ln>
          <a:solidFill>
            <a:srgbClr val="C00000"/>
          </a:solidFill>
          <a:prstDash val="sysDot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276225</xdr:colOff>
      <xdr:row>5</xdr:row>
      <xdr:rowOff>38100</xdr:rowOff>
    </xdr:from>
    <xdr:to>
      <xdr:col>17</xdr:col>
      <xdr:colOff>104775</xdr:colOff>
      <xdr:row>9</xdr:row>
      <xdr:rowOff>95250</xdr:rowOff>
    </xdr:to>
    <xdr:cxnSp macro="">
      <xdr:nvCxnSpPr>
        <xdr:cNvPr id="16" name="직선 화살표 연결선 15">
          <a:extLst>
            <a:ext uri="{FF2B5EF4-FFF2-40B4-BE49-F238E27FC236}">
              <a16:creationId xmlns:a16="http://schemas.microsoft.com/office/drawing/2014/main" id="{B7EA4001-ADDA-11C3-DB01-0FFDF8FEE6F2}"/>
            </a:ext>
          </a:extLst>
        </xdr:cNvPr>
        <xdr:cNvCxnSpPr/>
      </xdr:nvCxnSpPr>
      <xdr:spPr>
        <a:xfrm flipH="1">
          <a:off x="5838825" y="723900"/>
          <a:ext cx="5391150" cy="742950"/>
        </a:xfrm>
        <a:prstGeom prst="straightConnector1">
          <a:avLst/>
        </a:prstGeom>
        <a:ln>
          <a:solidFill>
            <a:srgbClr val="C00000"/>
          </a:solidFill>
          <a:prstDash val="sysDot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152400</xdr:colOff>
      <xdr:row>2</xdr:row>
      <xdr:rowOff>133350</xdr:rowOff>
    </xdr:from>
    <xdr:to>
      <xdr:col>18</xdr:col>
      <xdr:colOff>638175</xdr:colOff>
      <xdr:row>6</xdr:row>
      <xdr:rowOff>152400</xdr:rowOff>
    </xdr:to>
    <xdr:sp macro="" textlink="">
      <xdr:nvSpPr>
        <xdr:cNvPr id="20" name="직사각형 19">
          <a:extLst>
            <a:ext uri="{FF2B5EF4-FFF2-40B4-BE49-F238E27FC236}">
              <a16:creationId xmlns:a16="http://schemas.microsoft.com/office/drawing/2014/main" id="{DAA5437F-DB02-65C7-1803-25FF324E49DC}"/>
            </a:ext>
          </a:extLst>
        </xdr:cNvPr>
        <xdr:cNvSpPr/>
      </xdr:nvSpPr>
      <xdr:spPr>
        <a:xfrm>
          <a:off x="9886950" y="304800"/>
          <a:ext cx="2571750" cy="704850"/>
        </a:xfrm>
        <a:prstGeom prst="rect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9</xdr:col>
      <xdr:colOff>447675</xdr:colOff>
      <xdr:row>6</xdr:row>
      <xdr:rowOff>152400</xdr:rowOff>
    </xdr:from>
    <xdr:to>
      <xdr:col>17</xdr:col>
      <xdr:colOff>47625</xdr:colOff>
      <xdr:row>16</xdr:row>
      <xdr:rowOff>104775</xdr:rowOff>
    </xdr:to>
    <xdr:cxnSp macro="">
      <xdr:nvCxnSpPr>
        <xdr:cNvPr id="24" name="직선 화살표 연결선 23">
          <a:extLst>
            <a:ext uri="{FF2B5EF4-FFF2-40B4-BE49-F238E27FC236}">
              <a16:creationId xmlns:a16="http://schemas.microsoft.com/office/drawing/2014/main" id="{7A2DBCDE-4ECE-8531-F6D6-833EC8D82356}"/>
            </a:ext>
          </a:extLst>
        </xdr:cNvPr>
        <xdr:cNvCxnSpPr>
          <a:stCxn id="20" idx="2"/>
        </xdr:cNvCxnSpPr>
      </xdr:nvCxnSpPr>
      <xdr:spPr>
        <a:xfrm flipH="1">
          <a:off x="6010275" y="1009650"/>
          <a:ext cx="5162550" cy="1666875"/>
        </a:xfrm>
        <a:prstGeom prst="straightConnector1">
          <a:avLst/>
        </a:prstGeom>
        <a:ln w="12700"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247650</xdr:colOff>
      <xdr:row>3</xdr:row>
      <xdr:rowOff>95250</xdr:rowOff>
    </xdr:from>
    <xdr:to>
      <xdr:col>11</xdr:col>
      <xdr:colOff>180975</xdr:colOff>
      <xdr:row>6</xdr:row>
      <xdr:rowOff>57150</xdr:rowOff>
    </xdr:to>
    <xdr:sp macro="" textlink="">
      <xdr:nvSpPr>
        <xdr:cNvPr id="25" name="직사각형 24">
          <a:extLst>
            <a:ext uri="{FF2B5EF4-FFF2-40B4-BE49-F238E27FC236}">
              <a16:creationId xmlns:a16="http://schemas.microsoft.com/office/drawing/2014/main" id="{F9519186-96CB-1022-B6D3-3900651B5926}"/>
            </a:ext>
          </a:extLst>
        </xdr:cNvPr>
        <xdr:cNvSpPr/>
      </xdr:nvSpPr>
      <xdr:spPr>
        <a:xfrm>
          <a:off x="5810250" y="438150"/>
          <a:ext cx="1323975" cy="476250"/>
        </a:xfrm>
        <a:prstGeom prst="rect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9</xdr:col>
      <xdr:colOff>180975</xdr:colOff>
      <xdr:row>6</xdr:row>
      <xdr:rowOff>57150</xdr:rowOff>
    </xdr:from>
    <xdr:to>
      <xdr:col>10</xdr:col>
      <xdr:colOff>214313</xdr:colOff>
      <xdr:row>19</xdr:row>
      <xdr:rowOff>28575</xdr:rowOff>
    </xdr:to>
    <xdr:cxnSp macro="">
      <xdr:nvCxnSpPr>
        <xdr:cNvPr id="27" name="직선 화살표 연결선 26">
          <a:extLst>
            <a:ext uri="{FF2B5EF4-FFF2-40B4-BE49-F238E27FC236}">
              <a16:creationId xmlns:a16="http://schemas.microsoft.com/office/drawing/2014/main" id="{B4097B13-AB13-2687-1BEB-22366B4D0DA0}"/>
            </a:ext>
          </a:extLst>
        </xdr:cNvPr>
        <xdr:cNvCxnSpPr>
          <a:stCxn id="25" idx="2"/>
        </xdr:cNvCxnSpPr>
      </xdr:nvCxnSpPr>
      <xdr:spPr>
        <a:xfrm flipH="1">
          <a:off x="5743575" y="914400"/>
          <a:ext cx="728663" cy="220027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228600</xdr:colOff>
      <xdr:row>24</xdr:row>
      <xdr:rowOff>185057</xdr:rowOff>
    </xdr:from>
    <xdr:ext cx="182550" cy="177228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8" name="TextBox 27">
              <a:extLst>
                <a:ext uri="{FF2B5EF4-FFF2-40B4-BE49-F238E27FC236}">
                  <a16:creationId xmlns:a16="http://schemas.microsoft.com/office/drawing/2014/main" id="{82E910FB-0582-434A-9569-D6779FD0E2DD}"/>
                </a:ext>
              </a:extLst>
            </xdr:cNvPr>
            <xdr:cNvSpPr txBox="1"/>
          </xdr:nvSpPr>
          <xdr:spPr>
            <a:xfrm>
              <a:off x="1200150" y="1547132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>
        <xdr:sp macro="" textlink="">
          <xdr:nvSpPr>
            <xdr:cNvPr id="28" name="TextBox 27">
              <a:extLst>
                <a:ext uri="{FF2B5EF4-FFF2-40B4-BE49-F238E27FC236}">
                  <a16:creationId xmlns:a16="http://schemas.microsoft.com/office/drawing/2014/main" id="{82E910FB-0582-434A-9569-D6779FD0E2DD}"/>
                </a:ext>
              </a:extLst>
            </xdr:cNvPr>
            <xdr:cNvSpPr txBox="1"/>
          </xdr:nvSpPr>
          <xdr:spPr>
            <a:xfrm>
              <a:off x="1200150" y="1547132"/>
              <a:ext cx="18255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𝑎^2</a:t>
              </a:r>
              <a:endParaRPr lang="ko-KR" altLang="en-US" sz="1100"/>
            </a:p>
          </xdr:txBody>
        </xdr:sp>
      </mc:Fallback>
    </mc:AlternateContent>
    <xdr:clientData/>
  </xdr:oneCellAnchor>
  <xdr:oneCellAnchor>
    <xdr:from>
      <xdr:col>1</xdr:col>
      <xdr:colOff>223157</xdr:colOff>
      <xdr:row>26</xdr:row>
      <xdr:rowOff>21772</xdr:rowOff>
    </xdr:from>
    <xdr:ext cx="182549" cy="177228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9" name="TextBox 28">
              <a:extLst>
                <a:ext uri="{FF2B5EF4-FFF2-40B4-BE49-F238E27FC236}">
                  <a16:creationId xmlns:a16="http://schemas.microsoft.com/office/drawing/2014/main" id="{C3ACCA38-D4AA-483F-BD1F-80A0E8BCC05B}"/>
                </a:ext>
              </a:extLst>
            </xdr:cNvPr>
            <xdr:cNvSpPr txBox="1"/>
          </xdr:nvSpPr>
          <xdr:spPr>
            <a:xfrm>
              <a:off x="1194707" y="1736272"/>
              <a:ext cx="18254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altLang="ko-KR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ko-KR" altLang="en-US" sz="110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  <m:sup>
                        <m:r>
                          <a:rPr lang="en-US" altLang="ko-KR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ko-KR" altLang="en-US" sz="1100"/>
            </a:p>
          </xdr:txBody>
        </xdr:sp>
      </mc:Choice>
      <mc:Fallback>
        <xdr:sp macro="" textlink="">
          <xdr:nvSpPr>
            <xdr:cNvPr id="29" name="TextBox 28">
              <a:extLst>
                <a:ext uri="{FF2B5EF4-FFF2-40B4-BE49-F238E27FC236}">
                  <a16:creationId xmlns:a16="http://schemas.microsoft.com/office/drawing/2014/main" id="{C3ACCA38-D4AA-483F-BD1F-80A0E8BCC05B}"/>
                </a:ext>
              </a:extLst>
            </xdr:cNvPr>
            <xdr:cNvSpPr txBox="1"/>
          </xdr:nvSpPr>
          <xdr:spPr>
            <a:xfrm>
              <a:off x="1194707" y="1736272"/>
              <a:ext cx="182549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ko-KR" altLang="en-US" sz="1100" i="0">
                  <a:latin typeface="Cambria Math" panose="02040503050406030204" pitchFamily="18" charset="0"/>
                </a:rPr>
                <a:t>𝜎</a:t>
              </a:r>
              <a:r>
                <a:rPr lang="en-US" altLang="ko-KR" sz="1100" i="0">
                  <a:latin typeface="Cambria Math" panose="02040503050406030204" pitchFamily="18" charset="0"/>
                </a:rPr>
                <a:t>_</a:t>
              </a:r>
              <a:r>
                <a:rPr lang="en-US" altLang="ko-KR" sz="1100" b="0" i="0">
                  <a:latin typeface="Cambria Math" panose="02040503050406030204" pitchFamily="18" charset="0"/>
                </a:rPr>
                <a:t>𝑒^2</a:t>
              </a:r>
              <a:endParaRPr lang="ko-KR" alt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4C9FC-656F-49B0-A0F8-DFE591969C9A}">
  <dimension ref="A2:M36"/>
  <sheetViews>
    <sheetView tabSelected="1" workbookViewId="0">
      <selection activeCell="L24" sqref="L24"/>
    </sheetView>
  </sheetViews>
  <sheetFormatPr defaultColWidth="9.125" defaultRowHeight="13.5" x14ac:dyDescent="0.3"/>
  <cols>
    <col min="1" max="1" width="12.75" style="2" customWidth="1"/>
    <col min="2" max="16384" width="9.125" style="2"/>
  </cols>
  <sheetData>
    <row r="2" spans="1:13" x14ac:dyDescent="0.3">
      <c r="B2" s="1" t="s">
        <v>0</v>
      </c>
      <c r="C2" s="1" t="s">
        <v>3</v>
      </c>
      <c r="D2" s="2" t="s">
        <v>5</v>
      </c>
      <c r="E2" s="3"/>
      <c r="F2" s="3" t="s">
        <v>1</v>
      </c>
      <c r="G2" s="3" t="s">
        <v>1</v>
      </c>
      <c r="H2" s="3" t="s">
        <v>2</v>
      </c>
      <c r="I2" s="3" t="s">
        <v>2</v>
      </c>
      <c r="J2" s="4" t="s">
        <v>4</v>
      </c>
    </row>
    <row r="3" spans="1:13" x14ac:dyDescent="0.3">
      <c r="B3" s="1" t="s">
        <v>1</v>
      </c>
      <c r="C3" s="1">
        <v>10</v>
      </c>
      <c r="D3" s="5">
        <v>-3</v>
      </c>
      <c r="E3" s="3" t="s">
        <v>1</v>
      </c>
      <c r="F3" s="6"/>
      <c r="G3" s="6"/>
      <c r="H3" s="6">
        <v>0</v>
      </c>
      <c r="I3" s="6">
        <v>0</v>
      </c>
    </row>
    <row r="4" spans="1:13" x14ac:dyDescent="0.3">
      <c r="B4" s="1" t="s">
        <v>1</v>
      </c>
      <c r="C4" s="1">
        <v>12</v>
      </c>
      <c r="D4" s="5">
        <v>-1</v>
      </c>
      <c r="E4" s="3" t="s">
        <v>1</v>
      </c>
      <c r="F4" s="6"/>
      <c r="G4" s="6"/>
      <c r="H4" s="6">
        <v>0</v>
      </c>
      <c r="I4" s="6">
        <v>0</v>
      </c>
    </row>
    <row r="5" spans="1:13" x14ac:dyDescent="0.3">
      <c r="B5" s="1" t="s">
        <v>2</v>
      </c>
      <c r="C5" s="1">
        <v>14</v>
      </c>
      <c r="D5" s="5">
        <v>1</v>
      </c>
      <c r="E5" s="3" t="s">
        <v>2</v>
      </c>
      <c r="F5" s="6">
        <v>0</v>
      </c>
      <c r="G5" s="6">
        <v>0</v>
      </c>
      <c r="H5" s="6"/>
      <c r="I5" s="6"/>
    </row>
    <row r="6" spans="1:13" x14ac:dyDescent="0.3">
      <c r="B6" s="1" t="s">
        <v>2</v>
      </c>
      <c r="C6" s="1">
        <v>16</v>
      </c>
      <c r="D6" s="5">
        <v>3</v>
      </c>
      <c r="E6" s="3" t="s">
        <v>2</v>
      </c>
      <c r="F6" s="6">
        <v>0</v>
      </c>
      <c r="G6" s="6">
        <v>0</v>
      </c>
      <c r="H6" s="6"/>
      <c r="I6" s="6"/>
    </row>
    <row r="7" spans="1:13" x14ac:dyDescent="0.3">
      <c r="C7" s="7">
        <f>AVERAGE(C3:C6)</f>
        <v>13</v>
      </c>
    </row>
    <row r="8" spans="1:13" x14ac:dyDescent="0.3">
      <c r="A8" s="15" t="s">
        <v>12</v>
      </c>
      <c r="E8" s="2" t="s">
        <v>7</v>
      </c>
      <c r="J8" s="2" t="s">
        <v>8</v>
      </c>
    </row>
    <row r="9" spans="1:13" x14ac:dyDescent="0.3">
      <c r="B9" s="8" t="s">
        <v>6</v>
      </c>
      <c r="C9" s="8"/>
      <c r="E9" s="9">
        <v>6</v>
      </c>
      <c r="F9" s="9">
        <v>4</v>
      </c>
      <c r="G9" s="9">
        <v>0</v>
      </c>
      <c r="H9" s="9">
        <v>0</v>
      </c>
      <c r="J9" s="10">
        <f t="array" ref="J9">LN(MDETERM(E9:H12))</f>
        <v>5.9914645471079817</v>
      </c>
    </row>
    <row r="10" spans="1:13" x14ac:dyDescent="0.3">
      <c r="B10" s="8"/>
      <c r="C10" s="8">
        <v>4</v>
      </c>
      <c r="E10" s="9">
        <v>4</v>
      </c>
      <c r="F10" s="9">
        <v>6</v>
      </c>
      <c r="G10" s="9">
        <v>0</v>
      </c>
      <c r="H10" s="9">
        <v>0</v>
      </c>
      <c r="J10" s="2" t="s">
        <v>9</v>
      </c>
    </row>
    <row r="11" spans="1:13" x14ac:dyDescent="0.3">
      <c r="B11" s="8"/>
      <c r="C11" s="8">
        <v>2</v>
      </c>
      <c r="E11" s="9">
        <v>0</v>
      </c>
      <c r="F11" s="9">
        <v>0</v>
      </c>
      <c r="G11" s="9">
        <v>6</v>
      </c>
      <c r="H11" s="9">
        <v>4</v>
      </c>
      <c r="J11" s="9">
        <f t="array" ref="J11:M14">MINVERSE(E9:H12)</f>
        <v>0.3</v>
      </c>
      <c r="K11" s="9">
        <v>-0.19999999999999998</v>
      </c>
      <c r="L11" s="9">
        <v>0</v>
      </c>
      <c r="M11" s="9">
        <v>0</v>
      </c>
    </row>
    <row r="12" spans="1:13" x14ac:dyDescent="0.3">
      <c r="E12" s="9">
        <v>0</v>
      </c>
      <c r="F12" s="9">
        <v>0</v>
      </c>
      <c r="G12" s="9">
        <v>4</v>
      </c>
      <c r="H12" s="9">
        <v>6</v>
      </c>
      <c r="J12" s="9">
        <v>-0.19999999999999998</v>
      </c>
      <c r="K12" s="9">
        <v>0.3</v>
      </c>
      <c r="L12" s="9">
        <v>0</v>
      </c>
      <c r="M12" s="9">
        <v>0</v>
      </c>
    </row>
    <row r="13" spans="1:13" x14ac:dyDescent="0.3">
      <c r="J13" s="9">
        <v>0</v>
      </c>
      <c r="K13" s="9">
        <v>0</v>
      </c>
      <c r="L13" s="9">
        <v>0.3</v>
      </c>
      <c r="M13" s="9">
        <v>-0.19999999999999998</v>
      </c>
    </row>
    <row r="14" spans="1:13" x14ac:dyDescent="0.3">
      <c r="J14" s="9">
        <v>0</v>
      </c>
      <c r="K14" s="9">
        <v>0</v>
      </c>
      <c r="L14" s="9">
        <v>-0.19999999999999998</v>
      </c>
      <c r="M14" s="9">
        <v>0.3</v>
      </c>
    </row>
    <row r="17" spans="1:13" x14ac:dyDescent="0.3">
      <c r="J17" s="2" t="s">
        <v>10</v>
      </c>
    </row>
    <row r="18" spans="1:13" x14ac:dyDescent="0.3">
      <c r="J18" s="11">
        <f t="array" ref="J18">MMULT(MMULT(TRANSPOSE(D3:D6),J11:M14),D3:D6)</f>
        <v>3.5999999999999992</v>
      </c>
    </row>
    <row r="20" spans="1:13" x14ac:dyDescent="0.3">
      <c r="J20" s="2" t="s">
        <v>11</v>
      </c>
    </row>
    <row r="21" spans="1:13" x14ac:dyDescent="0.3">
      <c r="J21" s="12">
        <f>(-0.5*J9)-(0.5*J18)</f>
        <v>-4.7957322735539902</v>
      </c>
    </row>
    <row r="24" spans="1:13" x14ac:dyDescent="0.3">
      <c r="A24" s="15" t="s">
        <v>13</v>
      </c>
      <c r="E24" s="2" t="s">
        <v>7</v>
      </c>
      <c r="J24" s="2" t="s">
        <v>8</v>
      </c>
    </row>
    <row r="25" spans="1:13" x14ac:dyDescent="0.3">
      <c r="B25" s="8" t="s">
        <v>6</v>
      </c>
      <c r="C25" s="8"/>
      <c r="E25" s="9">
        <v>4</v>
      </c>
      <c r="F25" s="9">
        <v>3</v>
      </c>
      <c r="G25" s="9">
        <v>0</v>
      </c>
      <c r="H25" s="9">
        <v>0</v>
      </c>
      <c r="J25" s="13">
        <f t="array" ref="J25">LN(MDETERM(E25:H28))</f>
        <v>3.8918202981106265</v>
      </c>
    </row>
    <row r="26" spans="1:13" x14ac:dyDescent="0.3">
      <c r="B26" s="8"/>
      <c r="C26" s="8">
        <v>3</v>
      </c>
      <c r="E26" s="9">
        <v>3</v>
      </c>
      <c r="F26" s="9">
        <v>4</v>
      </c>
      <c r="G26" s="9">
        <v>0</v>
      </c>
      <c r="H26" s="9">
        <v>0</v>
      </c>
      <c r="J26" s="2" t="s">
        <v>9</v>
      </c>
    </row>
    <row r="27" spans="1:13" x14ac:dyDescent="0.3">
      <c r="B27" s="8"/>
      <c r="C27" s="8">
        <v>1</v>
      </c>
      <c r="E27" s="9">
        <v>0</v>
      </c>
      <c r="F27" s="9">
        <v>0</v>
      </c>
      <c r="G27" s="9">
        <v>4</v>
      </c>
      <c r="H27" s="9">
        <v>3</v>
      </c>
      <c r="J27" s="14">
        <f t="array" ref="J27:M30">MINVERSE(E25:H28)</f>
        <v>0.5714285714285714</v>
      </c>
      <c r="K27" s="14">
        <v>-0.42857142857142855</v>
      </c>
      <c r="L27" s="14">
        <v>0</v>
      </c>
      <c r="M27" s="14">
        <v>0</v>
      </c>
    </row>
    <row r="28" spans="1:13" x14ac:dyDescent="0.3">
      <c r="E28" s="9">
        <v>0</v>
      </c>
      <c r="F28" s="9">
        <v>0</v>
      </c>
      <c r="G28" s="9">
        <v>3</v>
      </c>
      <c r="H28" s="9">
        <v>4</v>
      </c>
      <c r="J28" s="14">
        <v>-0.42857142857142855</v>
      </c>
      <c r="K28" s="14">
        <v>0.5714285714285714</v>
      </c>
      <c r="L28" s="14">
        <v>0</v>
      </c>
      <c r="M28" s="14">
        <v>0</v>
      </c>
    </row>
    <row r="29" spans="1:13" x14ac:dyDescent="0.3">
      <c r="J29" s="14">
        <v>0</v>
      </c>
      <c r="K29" s="14">
        <v>0</v>
      </c>
      <c r="L29" s="14">
        <v>0.5714285714285714</v>
      </c>
      <c r="M29" s="14">
        <v>-0.42857142857142855</v>
      </c>
    </row>
    <row r="30" spans="1:13" x14ac:dyDescent="0.3">
      <c r="J30" s="14">
        <v>0</v>
      </c>
      <c r="K30" s="14">
        <v>0</v>
      </c>
      <c r="L30" s="14">
        <v>-0.42857142857142855</v>
      </c>
      <c r="M30" s="14">
        <v>0.5714285714285714</v>
      </c>
    </row>
    <row r="32" spans="1:13" x14ac:dyDescent="0.3">
      <c r="J32" s="2" t="s">
        <v>10</v>
      </c>
    </row>
    <row r="33" spans="10:10" x14ac:dyDescent="0.3">
      <c r="J33" s="16">
        <f t="array" ref="J33">MMULT(MMULT(TRANSPOSE(D3:D6),J27:M30),D3:D6)</f>
        <v>6.2857142857142847</v>
      </c>
    </row>
    <row r="35" spans="10:10" x14ac:dyDescent="0.3">
      <c r="J35" s="2" t="s">
        <v>11</v>
      </c>
    </row>
    <row r="36" spans="10:10" x14ac:dyDescent="0.3">
      <c r="J36" s="12">
        <f>(-0.5*J25)-(0.5*J33)</f>
        <v>-5.0887672919124558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이승환</dc:creator>
  <cp:lastModifiedBy>이승환</cp:lastModifiedBy>
  <dcterms:created xsi:type="dcterms:W3CDTF">2025-11-04T11:43:19Z</dcterms:created>
  <dcterms:modified xsi:type="dcterms:W3CDTF">2025-11-05T01:14:58Z</dcterms:modified>
</cp:coreProperties>
</file>